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9105" yWindow="0" windowWidth="26055" windowHeight="14745" tabRatio="665"/>
  </bookViews>
  <sheets>
    <sheet name="총괄서" sheetId="17" r:id="rId1"/>
  </sheets>
  <definedNames>
    <definedName name="_xlnm.Print_Area" localSheetId="0">총괄서!$B$1:$K$17</definedName>
  </definedNames>
  <calcPr calcId="162913"/>
</workbook>
</file>

<file path=xl/calcChain.xml><?xml version="1.0" encoding="utf-8"?>
<calcChain xmlns="http://schemas.openxmlformats.org/spreadsheetml/2006/main">
  <c r="K14" i="17" l="1"/>
  <c r="F11" i="17"/>
  <c r="F10" i="17" l="1"/>
  <c r="K13" i="17" l="1"/>
  <c r="K12" i="17" l="1"/>
  <c r="F9" i="17" l="1"/>
  <c r="F8" i="17"/>
  <c r="K9" i="17"/>
  <c r="K10" i="17" l="1"/>
  <c r="J7" i="17"/>
  <c r="D7" i="17" l="1"/>
  <c r="F7" i="17" l="1"/>
  <c r="K11" i="17" l="1"/>
  <c r="K8" i="17" l="1"/>
  <c r="I7" i="17"/>
  <c r="K7" i="17" l="1"/>
  <c r="E7" i="17"/>
</calcChain>
</file>

<file path=xl/sharedStrings.xml><?xml version="1.0" encoding="utf-8"?>
<sst xmlns="http://schemas.openxmlformats.org/spreadsheetml/2006/main" count="37" uniqueCount="30">
  <si>
    <t>(단위 : 원)</t>
    <phoneticPr fontId="2" type="noConversion"/>
  </si>
  <si>
    <t>사무비</t>
    <phoneticPr fontId="2" type="noConversion"/>
  </si>
  <si>
    <t>시설비</t>
    <phoneticPr fontId="2" type="noConversion"/>
  </si>
  <si>
    <t xml:space="preserve"> </t>
    <phoneticPr fontId="2" type="noConversion"/>
  </si>
  <si>
    <t>사업수입</t>
    <phoneticPr fontId="2" type="noConversion"/>
  </si>
  <si>
    <t>보조금수입</t>
    <phoneticPr fontId="2" type="noConversion"/>
  </si>
  <si>
    <t>항</t>
    <phoneticPr fontId="2" type="noConversion"/>
  </si>
  <si>
    <t>관</t>
    <phoneticPr fontId="2" type="noConversion"/>
  </si>
  <si>
    <t>사업수입</t>
    <phoneticPr fontId="2" type="noConversion"/>
  </si>
  <si>
    <t>보조금수입</t>
    <phoneticPr fontId="2" type="noConversion"/>
  </si>
  <si>
    <t>이월금</t>
    <phoneticPr fontId="2" type="noConversion"/>
  </si>
  <si>
    <t>세 입</t>
    <phoneticPr fontId="2" type="noConversion"/>
  </si>
  <si>
    <t>세 출</t>
    <phoneticPr fontId="2" type="noConversion"/>
  </si>
  <si>
    <t>인건비</t>
    <phoneticPr fontId="2" type="noConversion"/>
  </si>
  <si>
    <t>업무추진비</t>
    <phoneticPr fontId="2" type="noConversion"/>
  </si>
  <si>
    <t>운영비</t>
    <phoneticPr fontId="2" type="noConversion"/>
  </si>
  <si>
    <t>재산조성비</t>
    <phoneticPr fontId="2" type="noConversion"/>
  </si>
  <si>
    <t>총 계</t>
    <phoneticPr fontId="2" type="noConversion"/>
  </si>
  <si>
    <t>【 세입 ㆍ 세출 예산총괄 】</t>
    <phoneticPr fontId="2" type="noConversion"/>
  </si>
  <si>
    <t>증감(B-A)</t>
    <phoneticPr fontId="2" type="noConversion"/>
  </si>
  <si>
    <t>이월금                  (차량이동수입)</t>
    <phoneticPr fontId="2" type="noConversion"/>
  </si>
  <si>
    <t>예비비 및 기타</t>
    <phoneticPr fontId="2" type="noConversion"/>
  </si>
  <si>
    <t>예비비</t>
    <phoneticPr fontId="2" type="noConversion"/>
  </si>
  <si>
    <t>반환금</t>
    <phoneticPr fontId="2" type="noConversion"/>
  </si>
  <si>
    <t>사업비</t>
    <phoneticPr fontId="2" type="noConversion"/>
  </si>
  <si>
    <t>지원사업비</t>
    <phoneticPr fontId="2" type="noConversion"/>
  </si>
  <si>
    <t>2021(A)</t>
    <phoneticPr fontId="2" type="noConversion"/>
  </si>
  <si>
    <t>2022(B)</t>
    <phoneticPr fontId="2" type="noConversion"/>
  </si>
  <si>
    <t>잡수입</t>
    <phoneticPr fontId="2" type="noConversion"/>
  </si>
  <si>
    <t>2022년 예산총괄서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</si>
</sst>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mm&quot;월&quot;\ dd&quot;일&quot;"/>
    <numFmt numFmtId="177" formatCode="&quot;△&quot;#,##0_);[Red]\(#,##0\)"/>
    <numFmt numFmtId="178" formatCode="#,##0;&quot;△&quot;#,##0;0;[Red]General"/>
  </numFmts>
  <fonts count="1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b/>
      <sz val="20"/>
      <name val="굴림"/>
      <family val="3"/>
      <charset val="129"/>
    </font>
    <font>
      <b/>
      <sz val="9"/>
      <name val="굴림"/>
      <family val="3"/>
      <charset val="129"/>
    </font>
    <font>
      <b/>
      <sz val="13"/>
      <name val="굴림"/>
      <family val="3"/>
      <charset val="129"/>
    </font>
    <font>
      <b/>
      <sz val="14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1" fontId="7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1" fontId="1" fillId="0" borderId="0" xfId="1" applyFont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41" fontId="7" fillId="0" borderId="2" xfId="1" quotePrefix="1" applyFont="1" applyBorder="1" applyAlignment="1">
      <alignment horizontal="center" vertical="center"/>
    </xf>
    <xf numFmtId="41" fontId="1" fillId="0" borderId="0" xfId="1" applyFont="1" applyAlignment="1">
      <alignment horizontal="center" vertical="center"/>
    </xf>
    <xf numFmtId="41" fontId="7" fillId="0" borderId="2" xfId="1" applyFont="1" applyBorder="1" applyAlignment="1">
      <alignment horizontal="right" vertical="center"/>
    </xf>
    <xf numFmtId="41" fontId="7" fillId="0" borderId="2" xfId="1" applyFont="1" applyBorder="1" applyAlignment="1">
      <alignment vertical="center"/>
    </xf>
    <xf numFmtId="41" fontId="9" fillId="0" borderId="0" xfId="1" applyFont="1" applyBorder="1" applyAlignment="1">
      <alignment horizontal="center" vertical="center"/>
    </xf>
    <xf numFmtId="41" fontId="7" fillId="0" borderId="5" xfId="1" applyFont="1" applyBorder="1" applyAlignment="1">
      <alignment horizontal="center" vertical="center"/>
    </xf>
    <xf numFmtId="41" fontId="7" fillId="0" borderId="5" xfId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41" fontId="11" fillId="0" borderId="0" xfId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center" vertical="center"/>
    </xf>
    <xf numFmtId="177" fontId="1" fillId="0" borderId="0" xfId="1" applyNumberFormat="1" applyFont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center" vertical="center"/>
    </xf>
    <xf numFmtId="178" fontId="7" fillId="0" borderId="8" xfId="1" applyNumberFormat="1" applyFont="1" applyBorder="1" applyAlignment="1">
      <alignment horizontal="right" vertical="center"/>
    </xf>
    <xf numFmtId="178" fontId="7" fillId="0" borderId="17" xfId="1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1" fontId="6" fillId="0" borderId="2" xfId="1" applyFont="1" applyFill="1" applyBorder="1" applyAlignment="1">
      <alignment horizontal="center" vertical="center"/>
    </xf>
    <xf numFmtId="177" fontId="6" fillId="0" borderId="17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right" vertical="center"/>
    </xf>
    <xf numFmtId="178" fontId="6" fillId="0" borderId="16" xfId="1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19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  <colors>
    <mruColors>
      <color rgb="FF3399FF"/>
      <color rgb="FFFFCC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25"/>
  <sheetViews>
    <sheetView showGridLines="0" tabSelected="1" workbookViewId="0">
      <selection activeCell="F14" sqref="F14"/>
    </sheetView>
  </sheetViews>
  <sheetFormatPr defaultRowHeight="13.5"/>
  <cols>
    <col min="1" max="1" width="1.33203125" style="2" customWidth="1"/>
    <col min="2" max="3" width="12.109375" style="2" customWidth="1"/>
    <col min="4" max="5" width="12.109375" style="10" customWidth="1"/>
    <col min="6" max="6" width="12.109375" style="24" customWidth="1"/>
    <col min="7" max="8" width="12.109375" style="2" customWidth="1"/>
    <col min="9" max="10" width="12.109375" style="10" customWidth="1"/>
    <col min="11" max="11" width="12.109375" style="21" customWidth="1"/>
    <col min="12" max="12" width="8.88671875" style="2" customWidth="1"/>
    <col min="13" max="13" width="13.77734375" style="2" bestFit="1" customWidth="1"/>
    <col min="14" max="14" width="8.88671875" style="2"/>
    <col min="15" max="15" width="13.77734375" style="2" bestFit="1" customWidth="1"/>
    <col min="16" max="16384" width="8.88671875" style="2"/>
  </cols>
  <sheetData>
    <row r="1" spans="2:33" ht="39.950000000000003" customHeight="1">
      <c r="B1" s="44" t="s">
        <v>29</v>
      </c>
      <c r="C1" s="44"/>
      <c r="D1" s="44"/>
      <c r="E1" s="44"/>
      <c r="F1" s="44"/>
      <c r="G1" s="44"/>
      <c r="H1" s="44"/>
      <c r="I1" s="44"/>
      <c r="J1" s="44"/>
      <c r="K1" s="44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2:33" ht="10.5" hidden="1" customHeight="1">
      <c r="B2" s="1"/>
      <c r="C2" s="1"/>
      <c r="D2" s="7"/>
      <c r="E2" s="7"/>
      <c r="F2" s="22"/>
      <c r="G2" s="1"/>
      <c r="H2" s="1"/>
      <c r="I2" s="7"/>
      <c r="J2" s="7"/>
      <c r="K2" s="20"/>
    </row>
    <row r="3" spans="2:33" ht="28.5" customHeight="1" thickBot="1">
      <c r="B3" s="49" t="s">
        <v>18</v>
      </c>
      <c r="C3" s="49"/>
      <c r="D3" s="49"/>
      <c r="E3" s="49"/>
      <c r="F3" s="49"/>
      <c r="G3" s="49"/>
      <c r="H3" s="49"/>
      <c r="I3" s="49"/>
      <c r="J3" s="49"/>
      <c r="K3" s="49"/>
    </row>
    <row r="4" spans="2:33" ht="15.75" hidden="1" customHeight="1" thickBot="1">
      <c r="B4" s="16"/>
      <c r="C4" s="16"/>
      <c r="D4" s="17"/>
      <c r="E4" s="17" t="s">
        <v>3</v>
      </c>
      <c r="F4" s="23"/>
      <c r="G4" s="16"/>
      <c r="H4" s="16"/>
      <c r="I4" s="17"/>
      <c r="J4" s="13"/>
      <c r="K4" s="25" t="s">
        <v>0</v>
      </c>
    </row>
    <row r="5" spans="2:33" ht="18.600000000000001" customHeight="1">
      <c r="B5" s="50" t="s">
        <v>11</v>
      </c>
      <c r="C5" s="51"/>
      <c r="D5" s="51"/>
      <c r="E5" s="51"/>
      <c r="F5" s="52"/>
      <c r="G5" s="53" t="s">
        <v>12</v>
      </c>
      <c r="H5" s="53"/>
      <c r="I5" s="53"/>
      <c r="J5" s="53"/>
      <c r="K5" s="54"/>
    </row>
    <row r="6" spans="2:33" ht="18.600000000000001" customHeight="1">
      <c r="B6" s="37" t="s">
        <v>7</v>
      </c>
      <c r="C6" s="38" t="s">
        <v>6</v>
      </c>
      <c r="D6" s="39" t="s">
        <v>26</v>
      </c>
      <c r="E6" s="39" t="s">
        <v>27</v>
      </c>
      <c r="F6" s="40" t="s">
        <v>19</v>
      </c>
      <c r="G6" s="41" t="s">
        <v>7</v>
      </c>
      <c r="H6" s="38" t="s">
        <v>6</v>
      </c>
      <c r="I6" s="39" t="s">
        <v>26</v>
      </c>
      <c r="J6" s="39" t="s">
        <v>27</v>
      </c>
      <c r="K6" s="40" t="s">
        <v>19</v>
      </c>
    </row>
    <row r="7" spans="2:33" ht="18.600000000000001" customHeight="1" thickBot="1">
      <c r="B7" s="45" t="s">
        <v>17</v>
      </c>
      <c r="C7" s="46"/>
      <c r="D7" s="42">
        <f>SUM(D8:D14)</f>
        <v>152232306</v>
      </c>
      <c r="E7" s="42">
        <f>SUM(E8:E14)</f>
        <v>154722617</v>
      </c>
      <c r="F7" s="43">
        <f>SUM(F8:F13)</f>
        <v>2490311</v>
      </c>
      <c r="G7" s="47" t="s">
        <v>17</v>
      </c>
      <c r="H7" s="48"/>
      <c r="I7" s="42">
        <f>SUM(I8:I14)</f>
        <v>152232306</v>
      </c>
      <c r="J7" s="42">
        <f>SUM(J8:J14)</f>
        <v>154722617</v>
      </c>
      <c r="K7" s="43">
        <f>J7-I7</f>
        <v>2490311</v>
      </c>
    </row>
    <row r="8" spans="2:33" ht="24" customHeight="1" thickTop="1">
      <c r="B8" s="30" t="s">
        <v>8</v>
      </c>
      <c r="C8" s="31" t="s">
        <v>4</v>
      </c>
      <c r="D8" s="14">
        <v>1200000</v>
      </c>
      <c r="E8" s="14">
        <v>1200000</v>
      </c>
      <c r="F8" s="27">
        <f t="shared" ref="F8:F9" si="0">E8-D8</f>
        <v>0</v>
      </c>
      <c r="G8" s="57" t="s">
        <v>1</v>
      </c>
      <c r="H8" s="14" t="s">
        <v>13</v>
      </c>
      <c r="I8" s="15">
        <v>126690180</v>
      </c>
      <c r="J8" s="15">
        <v>138610440</v>
      </c>
      <c r="K8" s="27">
        <f>J8-I8</f>
        <v>11920260</v>
      </c>
      <c r="M8" s="34"/>
    </row>
    <row r="9" spans="2:33" ht="24" customHeight="1">
      <c r="B9" s="18" t="s">
        <v>9</v>
      </c>
      <c r="C9" s="6" t="s">
        <v>5</v>
      </c>
      <c r="D9" s="5">
        <v>148278500</v>
      </c>
      <c r="E9" s="5">
        <v>149067000</v>
      </c>
      <c r="F9" s="28">
        <f t="shared" si="0"/>
        <v>788500</v>
      </c>
      <c r="G9" s="58"/>
      <c r="H9" s="6" t="s">
        <v>14</v>
      </c>
      <c r="I9" s="11">
        <v>1330640</v>
      </c>
      <c r="J9" s="11">
        <v>1400000</v>
      </c>
      <c r="K9" s="28">
        <f>J9-I9</f>
        <v>69360</v>
      </c>
    </row>
    <row r="10" spans="2:33" ht="24" customHeight="1">
      <c r="B10" s="18" t="s">
        <v>10</v>
      </c>
      <c r="C10" s="4" t="s">
        <v>20</v>
      </c>
      <c r="D10" s="8">
        <v>2739094</v>
      </c>
      <c r="E10" s="8">
        <v>4455617</v>
      </c>
      <c r="F10" s="28">
        <f>E10-D10</f>
        <v>1716523</v>
      </c>
      <c r="G10" s="58"/>
      <c r="H10" s="4" t="s">
        <v>15</v>
      </c>
      <c r="I10" s="11">
        <v>6763740</v>
      </c>
      <c r="J10" s="11">
        <v>4218580</v>
      </c>
      <c r="K10" s="28">
        <f t="shared" ref="K10:K11" si="1">J10-I10</f>
        <v>-2545160</v>
      </c>
      <c r="M10" s="34"/>
    </row>
    <row r="11" spans="2:33" ht="24" customHeight="1">
      <c r="B11" s="19" t="s">
        <v>28</v>
      </c>
      <c r="C11" s="26" t="s">
        <v>28</v>
      </c>
      <c r="D11" s="9">
        <v>14712</v>
      </c>
      <c r="E11" s="5">
        <v>0</v>
      </c>
      <c r="F11" s="28">
        <f t="shared" ref="F11" si="2">E11-D11</f>
        <v>-14712</v>
      </c>
      <c r="G11" s="29" t="s">
        <v>16</v>
      </c>
      <c r="H11" s="4" t="s">
        <v>2</v>
      </c>
      <c r="I11" s="11">
        <v>9618370</v>
      </c>
      <c r="J11" s="11">
        <v>4837980</v>
      </c>
      <c r="K11" s="28">
        <f t="shared" si="1"/>
        <v>-4780390</v>
      </c>
      <c r="M11" s="34"/>
    </row>
    <row r="12" spans="2:33" ht="24" customHeight="1">
      <c r="B12" s="18"/>
      <c r="C12" s="4"/>
      <c r="D12" s="8"/>
      <c r="E12" s="8"/>
      <c r="F12" s="28"/>
      <c r="G12" s="32" t="s">
        <v>24</v>
      </c>
      <c r="H12" s="26" t="s">
        <v>25</v>
      </c>
      <c r="I12" s="5">
        <v>200000</v>
      </c>
      <c r="J12" s="5">
        <v>0</v>
      </c>
      <c r="K12" s="28">
        <f t="shared" ref="K12" si="3">J12-I12</f>
        <v>-200000</v>
      </c>
    </row>
    <row r="13" spans="2:33" ht="24" customHeight="1">
      <c r="B13" s="19"/>
      <c r="C13" s="26"/>
      <c r="D13" s="9"/>
      <c r="E13" s="9"/>
      <c r="F13" s="28"/>
      <c r="G13" s="59" t="s">
        <v>21</v>
      </c>
      <c r="H13" s="26" t="s">
        <v>22</v>
      </c>
      <c r="I13" s="5">
        <v>3939094</v>
      </c>
      <c r="J13" s="5">
        <v>5655617</v>
      </c>
      <c r="K13" s="28">
        <f t="shared" ref="K13:K14" si="4">J13-I13</f>
        <v>1716523</v>
      </c>
      <c r="M13" s="35"/>
      <c r="O13" s="34"/>
    </row>
    <row r="14" spans="2:33" ht="24" customHeight="1">
      <c r="B14" s="19"/>
      <c r="C14" s="26"/>
      <c r="D14" s="9"/>
      <c r="E14" s="9"/>
      <c r="F14" s="28"/>
      <c r="G14" s="60"/>
      <c r="H14" s="6" t="s">
        <v>23</v>
      </c>
      <c r="I14" s="12">
        <v>3690282</v>
      </c>
      <c r="J14" s="5">
        <v>0</v>
      </c>
      <c r="K14" s="28">
        <f t="shared" si="4"/>
        <v>-3690282</v>
      </c>
    </row>
    <row r="15" spans="2:33" ht="30" customHeight="1">
      <c r="B15" s="55"/>
      <c r="C15" s="55"/>
      <c r="D15" s="55"/>
      <c r="E15" s="55"/>
      <c r="F15" s="55"/>
      <c r="G15" s="3"/>
      <c r="H15" s="3"/>
    </row>
    <row r="16" spans="2:33" ht="30" customHeight="1">
      <c r="B16" s="56"/>
      <c r="C16" s="56"/>
      <c r="D16" s="56"/>
      <c r="E16" s="56"/>
      <c r="F16" s="56"/>
      <c r="H16" s="33"/>
    </row>
    <row r="17" spans="2:6" ht="30" customHeight="1">
      <c r="B17" s="56"/>
      <c r="C17" s="56"/>
      <c r="D17" s="56"/>
      <c r="E17" s="56"/>
      <c r="F17" s="56"/>
    </row>
    <row r="18" spans="2:6" ht="30" customHeight="1"/>
    <row r="19" spans="2:6" ht="30" customHeight="1"/>
    <row r="20" spans="2:6" ht="30" customHeight="1"/>
    <row r="21" spans="2:6" ht="30" customHeight="1"/>
    <row r="22" spans="2:6" ht="30" customHeight="1"/>
    <row r="23" spans="2:6" ht="30" customHeight="1"/>
    <row r="24" spans="2:6" ht="30" customHeight="1"/>
    <row r="25" spans="2:6" ht="30" customHeight="1"/>
  </sheetData>
  <sheetProtection algorithmName="SHA-512" hashValue="SC+6wJGcusFu/BztMuKAT0frpTjOdBcXM7ourjxRhYZptYAZG/lHmVYgxlGYa5ZyfDupkfvlsQrCwHbdjvtPwA==" saltValue="UJ/UAGjXHISIVURtMxTeQw==" spinCount="100000" sheet="1" objects="1" scenarios="1"/>
  <mergeCells count="11">
    <mergeCell ref="B15:F15"/>
    <mergeCell ref="B16:F16"/>
    <mergeCell ref="B17:F17"/>
    <mergeCell ref="G8:G10"/>
    <mergeCell ref="G13:G14"/>
    <mergeCell ref="B1:K1"/>
    <mergeCell ref="B7:C7"/>
    <mergeCell ref="G7:H7"/>
    <mergeCell ref="B3:K3"/>
    <mergeCell ref="B5:F5"/>
    <mergeCell ref="G5:K5"/>
  </mergeCells>
  <phoneticPr fontId="2" type="noConversion"/>
  <printOptions horizontalCentered="1"/>
  <pageMargins left="0.78740157480314965" right="0.23622047244094491" top="0.78740157480314965" bottom="0.59055118110236227" header="0.39370078740157483" footer="0.19685039370078741"/>
  <pageSetup paperSize="9" scale="85" orientation="landscape" horizontalDpi="4294967293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총괄서</vt:lpstr>
      <vt:lpstr>총괄서!Print_Area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사무실</dc:creator>
  <cp:lastModifiedBy>USER</cp:lastModifiedBy>
  <cp:lastPrinted>2021-12-27T09:56:00Z</cp:lastPrinted>
  <dcterms:created xsi:type="dcterms:W3CDTF">2007-12-28T09:09:01Z</dcterms:created>
  <dcterms:modified xsi:type="dcterms:W3CDTF">2022-01-27T07:36:27Z</dcterms:modified>
</cp:coreProperties>
</file>